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2825" windowHeight="1168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<sst xmlns="http://schemas.openxmlformats.org/spreadsheetml/2006/main" count="75" uniqueCount="72">
  <si>
    <t>s137 and other Grants</t>
  </si>
  <si>
    <t>Administration</t>
  </si>
  <si>
    <t>Burial Fees</t>
  </si>
  <si>
    <t>Herald Adverts</t>
  </si>
  <si>
    <t>Toilets</t>
  </si>
  <si>
    <t>Councillors</t>
  </si>
  <si>
    <t>Receipts</t>
  </si>
  <si>
    <t>Payments</t>
  </si>
  <si>
    <t>DCC re maintenance of Candy's Field</t>
  </si>
  <si>
    <t>Miscellaneous</t>
  </si>
  <si>
    <t>less receipts not on statement</t>
  </si>
  <si>
    <t>add back, Unpresented cheques</t>
  </si>
  <si>
    <t>Precept</t>
  </si>
  <si>
    <t>Interest</t>
  </si>
  <si>
    <t>Planning</t>
  </si>
  <si>
    <t>Current account</t>
  </si>
  <si>
    <t>Deposit account</t>
  </si>
  <si>
    <t>VAT reclaimed</t>
  </si>
  <si>
    <t>Youth Club to be reclaimed</t>
  </si>
  <si>
    <t>Total Cash</t>
  </si>
  <si>
    <t>Total Receipts</t>
  </si>
  <si>
    <t>Recoverables paid</t>
  </si>
  <si>
    <t>Bank Reconciliation</t>
  </si>
  <si>
    <t>Total paid out</t>
  </si>
  <si>
    <t>Affordable Housing</t>
  </si>
  <si>
    <t xml:space="preserve">Burial Ground </t>
  </si>
  <si>
    <t>Building Maintenance</t>
  </si>
  <si>
    <t>Herald Printing</t>
  </si>
  <si>
    <t>Amenities</t>
  </si>
  <si>
    <t xml:space="preserve">Balance </t>
  </si>
  <si>
    <t>Candy's Field lighting</t>
  </si>
  <si>
    <t>Total balances and receipts</t>
  </si>
  <si>
    <t>.</t>
  </si>
  <si>
    <t>Lympstone FC re Candy's Field</t>
  </si>
  <si>
    <t>Opening balance</t>
  </si>
  <si>
    <t>Transfer to current account</t>
  </si>
  <si>
    <t>Insurance, Audit, Elections</t>
  </si>
  <si>
    <t>Communications</t>
  </si>
  <si>
    <t>Environment</t>
  </si>
  <si>
    <t>Website etc</t>
  </si>
  <si>
    <t>Youth Club utilities</t>
  </si>
  <si>
    <t>Western Power wayleave fee</t>
  </si>
  <si>
    <t>Sub total payments</t>
  </si>
  <si>
    <t>VAT(part to be reclaimed)</t>
  </si>
  <si>
    <t>Transfer from Dep Account</t>
  </si>
  <si>
    <t>Web adverts</t>
  </si>
  <si>
    <t>2011 - 12</t>
  </si>
  <si>
    <t>Lympstone Parish Council</t>
  </si>
  <si>
    <t>Youth Club works</t>
  </si>
  <si>
    <t>Donated New bench</t>
  </si>
  <si>
    <t>Lympstone @ play repairs</t>
  </si>
  <si>
    <t>2012 - 13</t>
  </si>
  <si>
    <t>Flower Bed sponsorship</t>
  </si>
  <si>
    <t>External funding</t>
  </si>
  <si>
    <t>Grants for new car park</t>
  </si>
  <si>
    <t>Donations from VHMC</t>
  </si>
  <si>
    <t>MoD Community Covenenant</t>
  </si>
  <si>
    <t>Sub total External funding</t>
  </si>
  <si>
    <t>Sub total Receipts</t>
  </si>
  <si>
    <t>Diamond Jubilee</t>
  </si>
  <si>
    <t>Harbour Wall repairs</t>
  </si>
  <si>
    <t>External funded</t>
  </si>
  <si>
    <t>Sub total recoverables paid out</t>
  </si>
  <si>
    <t xml:space="preserve">Opening balance at 1st April 2012 </t>
  </si>
  <si>
    <t>Receipts to 31st  March 2013</t>
  </si>
  <si>
    <t>less, Payments to 31st March 2013</t>
  </si>
  <si>
    <t>Closing balance at 31st March 2013</t>
  </si>
  <si>
    <t>Receipts and payments account 2012 - 13</t>
  </si>
  <si>
    <t>Youth Club recharge</t>
  </si>
  <si>
    <t>Curent Ac Total Receipts</t>
  </si>
  <si>
    <t>Deposit Ac</t>
  </si>
  <si>
    <t>Balance per bank statement 31st March 2013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</si>
</sst>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.00\)"/>
    <numFmt numFmtId="165" formatCode="#,##0.00;[Red]\(#,##0.00\)"/>
    <numFmt numFmtId="166" formatCode="#,##0.00;[Red]#,##0.00"/>
    <numFmt numFmtId="167" formatCode="#,##0.0"/>
    <numFmt numFmtId="168" formatCode="#,##0;[Red]\(#,##0\)"/>
  </numFmts>
  <fonts count="42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F83" sqref="F83"/>
    </sheetView>
  </sheetViews>
  <sheetFormatPr defaultColWidth="8.88671875" defaultRowHeight="15"/>
  <cols>
    <col min="1" max="1" width="12.6640625" style="5" customWidth="1"/>
    <col min="2" max="2" width="6.21484375" style="5" customWidth="1"/>
    <col min="3" max="3" width="30.6640625" style="5" customWidth="1"/>
    <col min="4" max="4" width="12.88671875" style="2" customWidth="1"/>
    <col min="5" max="5" width="7.10546875" style="2" customWidth="1"/>
    <col min="6" max="6" width="27.10546875" style="6" customWidth="1"/>
    <col min="7" max="7" width="9.21484375" style="6" customWidth="1"/>
    <col min="8" max="8" width="3.99609375" style="6" customWidth="1"/>
    <col min="9" max="9" width="42.10546875" style="5" customWidth="1"/>
    <col min="10" max="16384" width="8.88671875" style="5" customWidth="1"/>
  </cols>
  <sheetData>
    <row r="1" spans="1:3" ht="12.75">
      <c r="A1" s="23" t="s">
        <v>47</v>
      </c>
      <c r="B1" s="11"/>
      <c r="C1" s="11"/>
    </row>
    <row r="2" spans="1:3" ht="12.75">
      <c r="A2" s="11"/>
      <c r="B2" s="11"/>
      <c r="C2" s="11"/>
    </row>
    <row r="3" spans="1:3" ht="12.75">
      <c r="A3" s="27" t="s">
        <v>67</v>
      </c>
      <c r="B3" s="11"/>
      <c r="C3" s="11"/>
    </row>
    <row r="4" spans="1:7" ht="12.75">
      <c r="A4" s="7"/>
      <c r="E4" s="8"/>
      <c r="F4" s="9"/>
      <c r="G4" s="9"/>
    </row>
    <row r="5" spans="1:7" ht="12.75">
      <c r="A5" s="32" t="s">
        <v>46</v>
      </c>
      <c r="B5" s="21"/>
      <c r="C5" s="22" t="s">
        <v>6</v>
      </c>
      <c r="D5" s="28" t="s">
        <v>51</v>
      </c>
      <c r="F5" s="9"/>
      <c r="G5" s="9"/>
    </row>
    <row r="6" spans="1:10" ht="12.75">
      <c r="A6" s="2">
        <v>30576</v>
      </c>
      <c r="B6" s="6"/>
      <c r="C6" s="11" t="s">
        <v>12</v>
      </c>
      <c r="D6" s="2">
        <v>35000</v>
      </c>
      <c r="E6" s="17"/>
      <c r="G6" s="2"/>
      <c r="I6" s="11"/>
      <c r="J6" s="2"/>
    </row>
    <row r="7" spans="1:10" ht="12.75">
      <c r="A7" s="2">
        <v>0</v>
      </c>
      <c r="B7" s="6"/>
      <c r="C7" s="11" t="s">
        <v>8</v>
      </c>
      <c r="D7" s="2">
        <v>500</v>
      </c>
      <c r="E7" s="17"/>
      <c r="G7" s="2"/>
      <c r="I7" s="11"/>
      <c r="J7" s="2"/>
    </row>
    <row r="8" spans="1:10" ht="12.75">
      <c r="A8" s="2">
        <v>3907.3</v>
      </c>
      <c r="B8" s="6"/>
      <c r="C8" s="11" t="s">
        <v>3</v>
      </c>
      <c r="D8" s="2">
        <v>3902</v>
      </c>
      <c r="E8" s="17"/>
      <c r="G8" s="2"/>
      <c r="I8" s="11"/>
      <c r="J8" s="2"/>
    </row>
    <row r="9" spans="1:10" ht="12.75">
      <c r="A9" s="2">
        <v>2300</v>
      </c>
      <c r="B9" s="6"/>
      <c r="C9" s="11" t="s">
        <v>2</v>
      </c>
      <c r="D9" s="2">
        <v>1350</v>
      </c>
      <c r="E9" s="17"/>
      <c r="G9" s="2"/>
      <c r="J9" s="2"/>
    </row>
    <row r="10" spans="1:10" ht="12.75">
      <c r="A10" s="2">
        <v>0</v>
      </c>
      <c r="B10" s="6"/>
      <c r="C10" s="1" t="s">
        <v>33</v>
      </c>
      <c r="D10" s="2">
        <v>0</v>
      </c>
      <c r="E10" s="17"/>
      <c r="G10" s="2"/>
      <c r="I10" s="11"/>
      <c r="J10" s="2"/>
    </row>
    <row r="11" spans="1:10" ht="12.75">
      <c r="A11" s="2">
        <v>6.38</v>
      </c>
      <c r="B11" s="6"/>
      <c r="C11" s="11" t="s">
        <v>41</v>
      </c>
      <c r="D11" s="2">
        <v>6.38</v>
      </c>
      <c r="E11" s="17"/>
      <c r="G11" s="2"/>
      <c r="J11" s="2"/>
    </row>
    <row r="12" spans="1:10" ht="12.75">
      <c r="A12" s="2">
        <v>4471.72</v>
      </c>
      <c r="B12" s="6"/>
      <c r="C12" s="11" t="s">
        <v>9</v>
      </c>
      <c r="D12" s="2">
        <v>968</v>
      </c>
      <c r="E12" s="17"/>
      <c r="G12" s="2"/>
      <c r="J12" s="2"/>
    </row>
    <row r="13" spans="1:10" ht="12.75">
      <c r="A13" s="2">
        <v>433</v>
      </c>
      <c r="B13" s="6"/>
      <c r="C13" s="11" t="s">
        <v>45</v>
      </c>
      <c r="D13" s="2">
        <v>270</v>
      </c>
      <c r="E13" s="17"/>
      <c r="G13" s="2"/>
      <c r="J13" s="2"/>
    </row>
    <row r="14" spans="1:10" ht="12.75">
      <c r="A14" s="2">
        <v>0</v>
      </c>
      <c r="B14" s="6"/>
      <c r="C14" s="11" t="s">
        <v>52</v>
      </c>
      <c r="D14" s="2">
        <v>150</v>
      </c>
      <c r="G14" s="2"/>
      <c r="J14" s="2"/>
    </row>
    <row r="15" spans="1:10" ht="12.75">
      <c r="A15" s="2">
        <v>1251.9</v>
      </c>
      <c r="B15" s="6"/>
      <c r="C15" s="11" t="s">
        <v>68</v>
      </c>
      <c r="D15" s="2">
        <v>0</v>
      </c>
      <c r="G15" s="2"/>
      <c r="J15" s="2"/>
    </row>
    <row r="16" spans="1:10" ht="12.75">
      <c r="A16" s="2">
        <v>0</v>
      </c>
      <c r="B16" s="6"/>
      <c r="C16" s="15" t="s">
        <v>17</v>
      </c>
      <c r="D16" s="2">
        <v>6901.34</v>
      </c>
      <c r="G16" s="2"/>
      <c r="J16" s="2"/>
    </row>
    <row r="17" spans="1:10" ht="12.75">
      <c r="A17" s="20">
        <f>SUM(A6:A14)</f>
        <v>41694.4</v>
      </c>
      <c r="B17" s="26"/>
      <c r="C17" s="23" t="s">
        <v>58</v>
      </c>
      <c r="D17" s="20">
        <f>SUM(D6:D16)</f>
        <v>49047.72</v>
      </c>
      <c r="G17" s="2"/>
      <c r="J17" s="2"/>
    </row>
    <row r="18" spans="1:10" ht="12.75">
      <c r="A18" s="20"/>
      <c r="B18" s="26"/>
      <c r="C18" s="23"/>
      <c r="D18" s="20"/>
      <c r="G18" s="2"/>
      <c r="J18" s="2"/>
    </row>
    <row r="19" spans="1:10" ht="12.75">
      <c r="A19" s="2"/>
      <c r="B19" s="26"/>
      <c r="C19" s="30" t="s">
        <v>53</v>
      </c>
      <c r="J19" s="2"/>
    </row>
    <row r="20" spans="1:4" ht="12.75">
      <c r="A20" s="2">
        <v>0</v>
      </c>
      <c r="B20" s="26"/>
      <c r="C20" s="19" t="s">
        <v>54</v>
      </c>
      <c r="D20" s="2">
        <v>11300</v>
      </c>
    </row>
    <row r="21" spans="1:4" ht="12.75">
      <c r="A21" s="2">
        <v>0</v>
      </c>
      <c r="B21" s="26"/>
      <c r="C21" s="19" t="s">
        <v>55</v>
      </c>
      <c r="D21" s="2">
        <v>6209.06</v>
      </c>
    </row>
    <row r="22" spans="1:4" ht="12.75">
      <c r="A22" s="2">
        <v>0</v>
      </c>
      <c r="B22" s="26"/>
      <c r="C22" s="19" t="s">
        <v>56</v>
      </c>
      <c r="D22" s="2">
        <v>10202</v>
      </c>
    </row>
    <row r="23" spans="1:3" ht="12.75">
      <c r="A23" s="2"/>
      <c r="B23" s="26"/>
      <c r="C23" s="19"/>
    </row>
    <row r="24" spans="1:4" ht="12.75">
      <c r="A24" s="2">
        <f>SUM(A20:A23)</f>
        <v>0</v>
      </c>
      <c r="B24" s="26"/>
      <c r="C24" s="30" t="s">
        <v>57</v>
      </c>
      <c r="D24" s="20">
        <f>SUM(D20:D23)</f>
        <v>27711.06</v>
      </c>
    </row>
    <row r="25" spans="2:3" ht="12.75">
      <c r="B25" s="6"/>
      <c r="C25" s="19"/>
    </row>
    <row r="26" spans="1:7" ht="15">
      <c r="A26" s="20">
        <f>SUM(A17+A24)</f>
        <v>41694.4</v>
      </c>
      <c r="B26" s="24"/>
      <c r="C26" s="24" t="s">
        <v>69</v>
      </c>
      <c r="D26" s="20">
        <f>SUM(D17+D24)</f>
        <v>76758.78</v>
      </c>
      <c r="G26" s="12"/>
    </row>
    <row r="27" spans="1:7" ht="15">
      <c r="A27" s="20"/>
      <c r="B27" s="24"/>
      <c r="C27" s="24"/>
      <c r="D27" s="20"/>
      <c r="G27" s="12"/>
    </row>
    <row r="28" spans="1:7" ht="15">
      <c r="A28" s="20"/>
      <c r="B28" s="24"/>
      <c r="C28" s="24" t="s">
        <v>70</v>
      </c>
      <c r="D28" s="20"/>
      <c r="G28" s="12"/>
    </row>
    <row r="29" spans="1:7" ht="15">
      <c r="A29" s="20">
        <v>10.12</v>
      </c>
      <c r="B29" s="6"/>
      <c r="C29" s="11" t="s">
        <v>13</v>
      </c>
      <c r="D29" s="20">
        <v>4.01</v>
      </c>
      <c r="G29" s="12"/>
    </row>
    <row r="30" spans="1:7" ht="15">
      <c r="A30" s="20"/>
      <c r="B30" s="24"/>
      <c r="C30" s="24"/>
      <c r="D30" s="20"/>
      <c r="G30" s="12"/>
    </row>
    <row r="31" spans="1:7" ht="15">
      <c r="A31" s="20">
        <f>SUM(A26+A29)</f>
        <v>41704.520000000004</v>
      </c>
      <c r="B31" s="24"/>
      <c r="C31" s="24" t="s">
        <v>20</v>
      </c>
      <c r="D31" s="20">
        <f>SUM(D26+D29)</f>
        <v>76762.79</v>
      </c>
      <c r="G31" s="12"/>
    </row>
    <row r="32" spans="1:7" ht="15">
      <c r="A32" s="20"/>
      <c r="B32" s="24"/>
      <c r="C32" s="24"/>
      <c r="D32" s="20"/>
      <c r="G32" s="12"/>
    </row>
    <row r="33" spans="1:7" ht="15">
      <c r="A33" s="2"/>
      <c r="B33" s="6"/>
      <c r="C33" s="2"/>
      <c r="G33" s="12"/>
    </row>
    <row r="34" spans="1:11" ht="15">
      <c r="A34" s="10"/>
      <c r="B34" s="6"/>
      <c r="G34" s="12"/>
      <c r="K34" s="11"/>
    </row>
    <row r="35" spans="1:7" ht="15">
      <c r="A35" s="25"/>
      <c r="B35" s="24"/>
      <c r="C35" s="24" t="s">
        <v>7</v>
      </c>
      <c r="F35" s="33"/>
      <c r="G35" s="17"/>
    </row>
    <row r="36" spans="1:10" ht="15">
      <c r="A36" s="2">
        <v>3207.85</v>
      </c>
      <c r="B36" s="18"/>
      <c r="C36" s="11" t="s">
        <v>0</v>
      </c>
      <c r="D36" s="2">
        <v>1741.56</v>
      </c>
      <c r="F36" s="3"/>
      <c r="G36" s="17"/>
      <c r="J36" s="11"/>
    </row>
    <row r="37" spans="1:11" ht="12" customHeight="1">
      <c r="A37" s="2">
        <v>8576.62</v>
      </c>
      <c r="B37" s="6"/>
      <c r="C37" s="11" t="s">
        <v>1</v>
      </c>
      <c r="D37" s="2">
        <v>9449.66</v>
      </c>
      <c r="F37" s="4"/>
      <c r="G37" s="17"/>
      <c r="I37" s="2"/>
      <c r="K37" s="6"/>
    </row>
    <row r="38" spans="1:10" ht="12.75">
      <c r="A38" s="2">
        <v>915.58</v>
      </c>
      <c r="B38" s="6"/>
      <c r="C38" s="11" t="s">
        <v>5</v>
      </c>
      <c r="D38" s="2">
        <v>769</v>
      </c>
      <c r="F38" s="4"/>
      <c r="G38" s="17"/>
      <c r="H38" s="2"/>
      <c r="I38" s="6"/>
      <c r="J38" s="11"/>
    </row>
    <row r="39" spans="1:6" ht="12.75">
      <c r="A39" s="2">
        <v>1960.09</v>
      </c>
      <c r="B39" s="6"/>
      <c r="C39" s="6" t="s">
        <v>36</v>
      </c>
      <c r="D39" s="2">
        <v>1890.6</v>
      </c>
      <c r="F39" s="4"/>
    </row>
    <row r="40" spans="1:6" ht="12.75">
      <c r="A40" s="2">
        <v>2442</v>
      </c>
      <c r="B40" s="6"/>
      <c r="C40" s="11" t="s">
        <v>27</v>
      </c>
      <c r="D40" s="2">
        <v>2928</v>
      </c>
      <c r="F40" s="4"/>
    </row>
    <row r="41" spans="1:9" ht="12.75">
      <c r="A41" s="2">
        <v>0</v>
      </c>
      <c r="B41" s="6"/>
      <c r="C41" s="11" t="s">
        <v>24</v>
      </c>
      <c r="D41" s="2">
        <v>0</v>
      </c>
      <c r="F41" s="4"/>
      <c r="I41" s="2"/>
    </row>
    <row r="42" spans="1:9" ht="12.75">
      <c r="A42" s="2">
        <v>3357.81</v>
      </c>
      <c r="B42" s="6"/>
      <c r="C42" s="11" t="s">
        <v>28</v>
      </c>
      <c r="D42" s="2">
        <v>5334.4</v>
      </c>
      <c r="F42" s="4"/>
      <c r="G42" s="2"/>
      <c r="I42" s="6"/>
    </row>
    <row r="43" spans="1:9" ht="12.75">
      <c r="A43" s="2">
        <v>361.72</v>
      </c>
      <c r="C43" s="11" t="s">
        <v>30</v>
      </c>
      <c r="D43" s="2">
        <v>357.88</v>
      </c>
      <c r="F43" s="4"/>
      <c r="G43" s="2"/>
      <c r="I43" s="6"/>
    </row>
    <row r="44" spans="1:9" ht="12.75">
      <c r="A44" s="2">
        <v>5378.99</v>
      </c>
      <c r="B44" s="6"/>
      <c r="C44" s="5" t="s">
        <v>4</v>
      </c>
      <c r="D44" s="2">
        <v>3314.37</v>
      </c>
      <c r="F44" s="4"/>
      <c r="I44" s="6"/>
    </row>
    <row r="45" spans="1:9" ht="12.75">
      <c r="A45" s="2">
        <v>57</v>
      </c>
      <c r="B45" s="6"/>
      <c r="C45" s="11" t="s">
        <v>25</v>
      </c>
      <c r="D45" s="2">
        <v>0</v>
      </c>
      <c r="F45" s="4"/>
      <c r="I45" s="6"/>
    </row>
    <row r="46" spans="1:9" ht="12.75">
      <c r="A46" s="2">
        <v>0</v>
      </c>
      <c r="C46" s="11" t="s">
        <v>37</v>
      </c>
      <c r="D46" s="2">
        <v>0</v>
      </c>
      <c r="F46" s="4"/>
      <c r="I46" s="6"/>
    </row>
    <row r="47" spans="1:6" ht="12.75">
      <c r="A47" s="2">
        <v>0</v>
      </c>
      <c r="B47" s="6"/>
      <c r="C47" s="11" t="s">
        <v>14</v>
      </c>
      <c r="D47" s="2">
        <v>925.9</v>
      </c>
      <c r="F47" s="4"/>
    </row>
    <row r="48" spans="1:6" ht="12.75">
      <c r="A48" s="2">
        <v>55</v>
      </c>
      <c r="B48" s="6"/>
      <c r="C48" s="5" t="s">
        <v>26</v>
      </c>
      <c r="D48" s="2">
        <v>0</v>
      </c>
      <c r="F48" s="4"/>
    </row>
    <row r="49" spans="1:6" ht="12.75">
      <c r="A49" s="2">
        <v>806.76</v>
      </c>
      <c r="B49" s="6"/>
      <c r="C49" s="11" t="s">
        <v>40</v>
      </c>
      <c r="D49" s="2">
        <v>1595.62</v>
      </c>
      <c r="F49" s="4"/>
    </row>
    <row r="50" spans="1:6" ht="12.75">
      <c r="A50" s="2">
        <v>0</v>
      </c>
      <c r="C50" s="11" t="s">
        <v>38</v>
      </c>
      <c r="D50" s="2">
        <v>0</v>
      </c>
      <c r="F50" s="4"/>
    </row>
    <row r="51" spans="1:6" ht="12.75">
      <c r="A51" s="2">
        <v>250</v>
      </c>
      <c r="C51" s="11" t="s">
        <v>39</v>
      </c>
      <c r="D51" s="2">
        <v>400</v>
      </c>
      <c r="F51" s="4"/>
    </row>
    <row r="52" spans="1:6" ht="12.75">
      <c r="A52" s="2">
        <v>6006.56</v>
      </c>
      <c r="C52" s="11" t="s">
        <v>48</v>
      </c>
      <c r="D52" s="2">
        <v>0</v>
      </c>
      <c r="F52" s="4"/>
    </row>
    <row r="53" spans="1:6" ht="12.75">
      <c r="A53" s="2">
        <v>608</v>
      </c>
      <c r="C53" s="11" t="s">
        <v>49</v>
      </c>
      <c r="D53" s="2">
        <v>0</v>
      </c>
      <c r="F53" s="4"/>
    </row>
    <row r="54" spans="1:6" ht="12.75">
      <c r="A54" s="2">
        <v>805</v>
      </c>
      <c r="C54" s="11" t="s">
        <v>50</v>
      </c>
      <c r="D54" s="2">
        <v>0</v>
      </c>
      <c r="F54" s="4"/>
    </row>
    <row r="55" spans="1:6" ht="12.75">
      <c r="A55" s="2"/>
      <c r="C55" s="11" t="s">
        <v>61</v>
      </c>
      <c r="D55" s="2">
        <v>29450.6</v>
      </c>
      <c r="F55" s="4"/>
    </row>
    <row r="56" spans="3:6" ht="12.75">
      <c r="C56" s="11" t="s">
        <v>59</v>
      </c>
      <c r="D56" s="5">
        <v>2405.87</v>
      </c>
      <c r="F56" s="4"/>
    </row>
    <row r="57" spans="3:6" ht="12.75">
      <c r="C57" s="11" t="s">
        <v>60</v>
      </c>
      <c r="D57" s="5">
        <v>2500</v>
      </c>
      <c r="F57" s="4"/>
    </row>
    <row r="58" spans="1:9" ht="12.75">
      <c r="A58" s="2">
        <f>SUM(A36:A57)</f>
        <v>34788.98</v>
      </c>
      <c r="C58" s="11" t="s">
        <v>42</v>
      </c>
      <c r="D58" s="2">
        <f>SUM(D36:D57)</f>
        <v>63063.46</v>
      </c>
      <c r="F58" s="4"/>
      <c r="I58" s="6"/>
    </row>
    <row r="59" spans="1:9" ht="12.75">
      <c r="A59" s="2"/>
      <c r="C59" s="11"/>
      <c r="F59" s="4"/>
      <c r="I59" s="6"/>
    </row>
    <row r="60" spans="2:6" ht="12.75">
      <c r="B60" s="15"/>
      <c r="C60" s="16" t="s">
        <v>21</v>
      </c>
      <c r="F60" s="4"/>
    </row>
    <row r="61" spans="1:6" ht="12.75">
      <c r="A61" s="2">
        <v>2541.32</v>
      </c>
      <c r="B61" s="15"/>
      <c r="C61" s="19" t="s">
        <v>43</v>
      </c>
      <c r="D61" s="2">
        <v>7277.64</v>
      </c>
      <c r="F61" s="4"/>
    </row>
    <row r="62" spans="1:6" ht="12.75">
      <c r="A62" s="2">
        <v>0</v>
      </c>
      <c r="B62" s="15"/>
      <c r="C62" s="15" t="s">
        <v>18</v>
      </c>
      <c r="D62" s="2">
        <v>0</v>
      </c>
      <c r="F62" s="4"/>
    </row>
    <row r="63" spans="1:9" ht="12.75">
      <c r="A63" s="2">
        <f>SUM(A61:A62)</f>
        <v>2541.32</v>
      </c>
      <c r="B63" s="15"/>
      <c r="C63" s="30" t="s">
        <v>62</v>
      </c>
      <c r="D63" s="20">
        <f>SUM(D61:D62)</f>
        <v>7277.64</v>
      </c>
      <c r="F63" s="4"/>
      <c r="I63" s="6"/>
    </row>
    <row r="64" spans="1:6" ht="12.75">
      <c r="A64" s="2"/>
      <c r="B64" s="26"/>
      <c r="C64" s="23"/>
      <c r="D64" s="20"/>
      <c r="F64" s="4"/>
    </row>
    <row r="65" spans="1:9" ht="12.75">
      <c r="A65" s="20">
        <f>SUM(A58+A63)</f>
        <v>37330.3</v>
      </c>
      <c r="B65" s="23"/>
      <c r="C65" s="23" t="s">
        <v>23</v>
      </c>
      <c r="D65" s="20">
        <f>SUM(D58+D63)</f>
        <v>70341.1</v>
      </c>
      <c r="F65" s="4"/>
      <c r="I65" s="6"/>
    </row>
    <row r="66" spans="4:9" ht="12.75">
      <c r="D66" s="5"/>
      <c r="F66" s="4"/>
      <c r="I66" s="6"/>
    </row>
    <row r="67" spans="4:6" ht="12.75">
      <c r="D67" s="5"/>
      <c r="F67" s="4"/>
    </row>
    <row r="68" spans="1:6" ht="18" customHeight="1">
      <c r="A68" s="10"/>
      <c r="F68" s="4"/>
    </row>
    <row r="69" spans="1:6" ht="12.75">
      <c r="A69" s="27" t="s">
        <v>22</v>
      </c>
      <c r="B69" s="14"/>
      <c r="F69" s="4"/>
    </row>
    <row r="70" spans="1:6" ht="12.75">
      <c r="A70" s="28" t="s">
        <v>46</v>
      </c>
      <c r="B70" s="29"/>
      <c r="C70" s="29"/>
      <c r="D70" s="28" t="s">
        <v>51</v>
      </c>
      <c r="F70" s="4"/>
    </row>
    <row r="71" spans="1:6" ht="12.75">
      <c r="A71" s="13" t="s">
        <v>15</v>
      </c>
      <c r="F71" s="4"/>
    </row>
    <row r="72" spans="1:6" ht="12.75">
      <c r="A72" s="2">
        <v>3697.95</v>
      </c>
      <c r="C72" s="23" t="s">
        <v>63</v>
      </c>
      <c r="D72" s="2">
        <v>9313.95</v>
      </c>
      <c r="E72" s="5"/>
      <c r="F72" s="4"/>
    </row>
    <row r="73" spans="1:6" ht="12.75">
      <c r="A73" s="2"/>
      <c r="B73" s="14"/>
      <c r="E73" s="5"/>
      <c r="F73" s="4"/>
    </row>
    <row r="74" spans="1:6" ht="12.75">
      <c r="A74" s="2">
        <v>42946.3</v>
      </c>
      <c r="C74" s="11" t="s">
        <v>64</v>
      </c>
      <c r="D74" s="2">
        <v>76758.78</v>
      </c>
      <c r="F74" s="4"/>
    </row>
    <row r="75" spans="1:4" ht="12.75">
      <c r="A75" s="31">
        <v>0</v>
      </c>
      <c r="C75" s="11" t="s">
        <v>44</v>
      </c>
      <c r="D75" s="2">
        <v>10000</v>
      </c>
    </row>
    <row r="76" spans="1:3" ht="12.75">
      <c r="A76" s="2"/>
      <c r="C76" s="11"/>
    </row>
    <row r="77" spans="1:5" ht="12.75">
      <c r="A77" s="2">
        <f>SUM(A72+A74)</f>
        <v>46644.25</v>
      </c>
      <c r="B77" s="23"/>
      <c r="C77" s="23" t="s">
        <v>31</v>
      </c>
      <c r="D77" s="2">
        <f>SUM(D72:D75)</f>
        <v>96072.73</v>
      </c>
      <c r="E77" s="17"/>
    </row>
    <row r="78" ht="12.75">
      <c r="A78" s="2"/>
    </row>
    <row r="79" spans="1:4" ht="12.75">
      <c r="A79" s="2">
        <v>37330.3</v>
      </c>
      <c r="C79" s="11" t="s">
        <v>65</v>
      </c>
      <c r="D79" s="2">
        <v>70341.1</v>
      </c>
    </row>
    <row r="80" spans="1:3" ht="12.75">
      <c r="A80" s="2"/>
      <c r="C80" s="11"/>
    </row>
    <row r="81" spans="1:4" ht="12.75">
      <c r="A81" s="31">
        <f>SUM(A77-A79)</f>
        <v>9313.949999999997</v>
      </c>
      <c r="C81" s="11" t="s">
        <v>66</v>
      </c>
      <c r="D81" s="2">
        <f>SUM(D77-D79)</f>
        <v>25731.62999999999</v>
      </c>
    </row>
    <row r="82" ht="12.75">
      <c r="A82" s="2"/>
    </row>
    <row r="83" spans="1:10" ht="12.75">
      <c r="A83" s="2">
        <v>0</v>
      </c>
      <c r="C83" s="5" t="s">
        <v>10</v>
      </c>
      <c r="D83" s="2">
        <v>0</v>
      </c>
      <c r="J83" s="6"/>
    </row>
    <row r="84" spans="1:4" ht="12.75">
      <c r="A84" s="31">
        <v>0</v>
      </c>
      <c r="C84" s="5" t="s">
        <v>11</v>
      </c>
      <c r="D84" s="2">
        <v>707</v>
      </c>
    </row>
    <row r="85" spans="1:4" ht="12.75">
      <c r="A85" s="20">
        <f>SUM(A81+A84)</f>
        <v>9313.949999999997</v>
      </c>
      <c r="B85" s="23" t="s">
        <v>71</v>
      </c>
      <c r="C85" s="23"/>
      <c r="D85" s="20">
        <f>SUM(D81:D84)</f>
        <v>26438.62999999999</v>
      </c>
    </row>
    <row r="86" ht="12.75">
      <c r="A86" s="10"/>
    </row>
    <row r="87" ht="12.75">
      <c r="A87" s="13" t="s">
        <v>16</v>
      </c>
    </row>
    <row r="88" spans="1:4" ht="12.75">
      <c r="A88" s="2">
        <v>10145.68</v>
      </c>
      <c r="C88" s="11" t="s">
        <v>34</v>
      </c>
      <c r="D88" s="2">
        <v>10155.8</v>
      </c>
    </row>
    <row r="89" spans="1:4" ht="12.75">
      <c r="A89" s="2">
        <v>0</v>
      </c>
      <c r="C89" s="11" t="s">
        <v>35</v>
      </c>
      <c r="D89" s="2">
        <v>-10000</v>
      </c>
    </row>
    <row r="90" spans="1:4" ht="12.75">
      <c r="A90" s="31">
        <v>10.12</v>
      </c>
      <c r="C90" s="5" t="s">
        <v>13</v>
      </c>
      <c r="D90" s="2">
        <v>4.01</v>
      </c>
    </row>
    <row r="91" spans="1:4" ht="12.75">
      <c r="A91" s="20">
        <f>SUM(A88:A90)</f>
        <v>10155.800000000001</v>
      </c>
      <c r="C91" s="23" t="s">
        <v>29</v>
      </c>
      <c r="D91" s="20">
        <f>SUM(D88:D90)</f>
        <v>159.80999999999926</v>
      </c>
    </row>
    <row r="92" ht="12.75">
      <c r="A92" s="2"/>
    </row>
    <row r="93" spans="1:5" ht="12.75">
      <c r="A93" s="20">
        <f>SUM(A81+A91)</f>
        <v>19469.75</v>
      </c>
      <c r="B93" s="27" t="s">
        <v>19</v>
      </c>
      <c r="C93" s="23"/>
      <c r="D93" s="20">
        <f>SUM(D81+D91)</f>
        <v>25891.439999999988</v>
      </c>
      <c r="E93" s="2" t="s">
        <v>32</v>
      </c>
    </row>
    <row r="95" ht="12.75">
      <c r="C95" s="11"/>
    </row>
    <row r="96" ht="12.75">
      <c r="C96" s="11"/>
    </row>
    <row r="97" ht="12.75">
      <c r="C97" s="11"/>
    </row>
    <row r="98" spans="1:3" ht="12.75">
      <c r="A98" s="11"/>
      <c r="C98" s="11"/>
    </row>
    <row r="99" ht="12.75">
      <c r="A99" s="11"/>
    </row>
    <row r="106" ht="12.75">
      <c r="A106" s="11"/>
    </row>
  </sheetData>
  <sheetProtection/>
  <printOptions gridLines="1"/>
  <pageMargins left="0.5511811023622047" right="0.5511811023622047" top="0.984251968503937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</dc:creator>
  <cp:keywords/>
  <dc:description/>
  <cp:lastModifiedBy>Tony</cp:lastModifiedBy>
  <cp:lastPrinted>2013-05-05T09:51:38Z</cp:lastPrinted>
  <dcterms:created xsi:type="dcterms:W3CDTF">2004-11-07T18:58:25Z</dcterms:created>
  <dcterms:modified xsi:type="dcterms:W3CDTF">2013-06-04T18:41:30Z</dcterms:modified>
  <cp:category/>
  <cp:version/>
  <cp:contentType/>
  <cp:contentStatus/>
</cp:coreProperties>
</file>